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PM-KILPATULOKSET" sheetId="1" r:id="rId1"/>
    <sheet name="Tulokset paikoitellen" sheetId="2" r:id="rId2"/>
  </sheets>
  <definedNames/>
  <calcPr fullCalcOnLoad="1"/>
</workbook>
</file>

<file path=xl/sharedStrings.xml><?xml version="1.0" encoding="utf-8"?>
<sst xmlns="http://schemas.openxmlformats.org/spreadsheetml/2006/main" count="286" uniqueCount="93">
  <si>
    <t>Nimi</t>
  </si>
  <si>
    <t>Seura</t>
  </si>
  <si>
    <t>Paikka</t>
  </si>
  <si>
    <t>Salonen Pekka</t>
  </si>
  <si>
    <t>Jantunen Jouni</t>
  </si>
  <si>
    <t>M</t>
  </si>
  <si>
    <t>Saalis</t>
  </si>
  <si>
    <t>Sijoitus</t>
  </si>
  <si>
    <t>Yhteis saalis</t>
  </si>
  <si>
    <t>Huittisten KK</t>
  </si>
  <si>
    <t xml:space="preserve">Kuusisto Jukka  </t>
  </si>
  <si>
    <t xml:space="preserve">Hakamäki Petri </t>
  </si>
  <si>
    <t>ONKI-86</t>
  </si>
  <si>
    <t xml:space="preserve">Korpela Kalervo </t>
  </si>
  <si>
    <t>Srj</t>
  </si>
  <si>
    <t>A6</t>
  </si>
  <si>
    <t>1.osakilpailu aamu</t>
  </si>
  <si>
    <t>2.osakilpailu ilta</t>
  </si>
  <si>
    <t>J pist</t>
  </si>
  <si>
    <t>H pist</t>
  </si>
  <si>
    <t>TELJÄ</t>
  </si>
  <si>
    <t>Jantunen Jorma</t>
  </si>
  <si>
    <t>H-pist yhteensä</t>
  </si>
  <si>
    <t>J-pist yhteensä</t>
  </si>
  <si>
    <t>Joukk No</t>
  </si>
  <si>
    <t>Pistettä</t>
  </si>
  <si>
    <t>AAMUPÄIVÄ</t>
  </si>
  <si>
    <t>ILTAPÄIVÄ</t>
  </si>
  <si>
    <t>paikka</t>
  </si>
  <si>
    <t>Salonen Pia</t>
  </si>
  <si>
    <t>Laiho Toni</t>
  </si>
  <si>
    <t>Kuusela Jani</t>
  </si>
  <si>
    <t>YHTEENSÄ</t>
  </si>
  <si>
    <t>Pilkki-95</t>
  </si>
  <si>
    <t>Sunikka Kari</t>
  </si>
  <si>
    <t>Nu</t>
  </si>
  <si>
    <t>Mäkinen Sinikka</t>
  </si>
  <si>
    <t>N</t>
  </si>
  <si>
    <t>V</t>
  </si>
  <si>
    <t>Sopanen Pekka</t>
  </si>
  <si>
    <t>ONKI-86 2</t>
  </si>
  <si>
    <t>ONKI-86 1</t>
  </si>
  <si>
    <t>B12</t>
  </si>
  <si>
    <t>A3</t>
  </si>
  <si>
    <t>Alitupa Leena</t>
  </si>
  <si>
    <t>LUK</t>
  </si>
  <si>
    <t>A4</t>
  </si>
  <si>
    <t>A1</t>
  </si>
  <si>
    <t>Korpela Kristian</t>
  </si>
  <si>
    <t>A2</t>
  </si>
  <si>
    <t>B11</t>
  </si>
  <si>
    <t>A5</t>
  </si>
  <si>
    <t>Ihaluoto Kauko</t>
  </si>
  <si>
    <t>Ruoho Risto</t>
  </si>
  <si>
    <t>Eskelinen Pertti</t>
  </si>
  <si>
    <t>Lähde Raimo</t>
  </si>
  <si>
    <t>TELJÄ 2</t>
  </si>
  <si>
    <t>TELJÄ 1</t>
  </si>
  <si>
    <t>JOUKKUETULOKSET :</t>
  </si>
  <si>
    <t>kalat</t>
  </si>
  <si>
    <t>Kokemäenjoki / Kokemäki 20.8.2017</t>
  </si>
  <si>
    <t>Kari Risto</t>
  </si>
  <si>
    <t>B9</t>
  </si>
  <si>
    <t>B7</t>
  </si>
  <si>
    <t>D21</t>
  </si>
  <si>
    <t>D18</t>
  </si>
  <si>
    <t>D22</t>
  </si>
  <si>
    <t>Isokorpi Tero</t>
  </si>
  <si>
    <t>SUK</t>
  </si>
  <si>
    <t>C15</t>
  </si>
  <si>
    <t>C16</t>
  </si>
  <si>
    <t>D20</t>
  </si>
  <si>
    <t>C13</t>
  </si>
  <si>
    <t>Vitikka Veijo</t>
  </si>
  <si>
    <t>C17</t>
  </si>
  <si>
    <t>B8</t>
  </si>
  <si>
    <t>Forss Pekka</t>
  </si>
  <si>
    <t>C18</t>
  </si>
  <si>
    <t>B10</t>
  </si>
  <si>
    <t>C14</t>
  </si>
  <si>
    <t>D23</t>
  </si>
  <si>
    <t>D19</t>
  </si>
  <si>
    <t>DNS</t>
  </si>
  <si>
    <t>Sunikka Turo</t>
  </si>
  <si>
    <t>PM-kilpaonki  2017 tulokset PAIKKAKOHTAISESTI</t>
  </si>
  <si>
    <t>B07</t>
  </si>
  <si>
    <t>B08</t>
  </si>
  <si>
    <t>B09</t>
  </si>
  <si>
    <t>päivän saalis</t>
  </si>
  <si>
    <t>hpist</t>
  </si>
  <si>
    <t>PM-kilpaonki 2017</t>
  </si>
  <si>
    <t>Järjestäjänä SUK</t>
  </si>
  <si>
    <t>C/D18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</si>
</sst>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5" zoomScaleNormal="75" workbookViewId="0" topLeftCell="A1">
      <selection activeCell="V4" sqref="V4"/>
    </sheetView>
  </sheetViews>
  <sheetFormatPr defaultColWidth="9.140625" defaultRowHeight="12.75"/>
  <cols>
    <col min="1" max="1" width="4.57421875" style="27" customWidth="1"/>
    <col min="2" max="2" width="21.421875" style="7" customWidth="1"/>
    <col min="3" max="3" width="13.7109375" style="7" customWidth="1"/>
    <col min="4" max="4" width="4.7109375" style="7" customWidth="1"/>
    <col min="5" max="5" width="3.7109375" style="1" customWidth="1"/>
    <col min="6" max="6" width="5.421875" style="7" customWidth="1"/>
    <col min="7" max="7" width="6.28125" style="7" customWidth="1"/>
    <col min="8" max="8" width="4.8515625" style="7" customWidth="1"/>
    <col min="9" max="9" width="4.7109375" style="7" customWidth="1"/>
    <col min="10" max="10" width="0.71875" style="7" customWidth="1"/>
    <col min="11" max="11" width="5.8515625" style="7" customWidth="1"/>
    <col min="12" max="12" width="6.140625" style="7" customWidth="1"/>
    <col min="13" max="13" width="4.8515625" style="7" customWidth="1"/>
    <col min="14" max="14" width="4.7109375" style="7" customWidth="1"/>
    <col min="15" max="15" width="0.71875" style="7" customWidth="1"/>
    <col min="16" max="16" width="7.57421875" style="7" customWidth="1"/>
    <col min="17" max="17" width="7.28125" style="7" customWidth="1"/>
    <col min="18" max="18" width="7.421875" style="7" customWidth="1"/>
    <col min="19" max="19" width="6.7109375" style="8" customWidth="1"/>
    <col min="20" max="20" width="9.140625" style="7" customWidth="1"/>
    <col min="21" max="21" width="5.00390625" style="7" customWidth="1"/>
    <col min="22" max="22" width="17.28125" style="7" customWidth="1"/>
    <col min="23" max="23" width="15.140625" style="7" customWidth="1"/>
    <col min="24" max="16384" width="9.140625" style="7" customWidth="1"/>
  </cols>
  <sheetData>
    <row r="1" spans="2:14" ht="18">
      <c r="B1" s="31" t="s">
        <v>90</v>
      </c>
      <c r="D1" s="41" t="s">
        <v>60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5">
      <c r="B2" s="7" t="s">
        <v>91</v>
      </c>
      <c r="C2" s="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6:26" ht="15">
      <c r="F3" s="42" t="s">
        <v>16</v>
      </c>
      <c r="G3" s="43"/>
      <c r="H3" s="43"/>
      <c r="I3" s="43"/>
      <c r="K3" s="43" t="s">
        <v>17</v>
      </c>
      <c r="L3" s="43"/>
      <c r="M3" s="43"/>
      <c r="N3" s="43"/>
      <c r="P3" s="44" t="s">
        <v>32</v>
      </c>
      <c r="Q3" s="44"/>
      <c r="R3" s="44"/>
      <c r="S3" s="44"/>
      <c r="U3" s="32"/>
      <c r="V3" s="32"/>
      <c r="W3" s="32"/>
      <c r="X3" s="32"/>
      <c r="Y3" s="32"/>
      <c r="Z3" s="32"/>
    </row>
    <row r="4" spans="2:19" ht="26.25" customHeight="1">
      <c r="B4" s="28" t="s">
        <v>0</v>
      </c>
      <c r="C4" s="28" t="s">
        <v>1</v>
      </c>
      <c r="D4" s="28" t="s">
        <v>24</v>
      </c>
      <c r="E4" s="4" t="s">
        <v>14</v>
      </c>
      <c r="F4" s="28" t="s">
        <v>2</v>
      </c>
      <c r="G4" s="28" t="s">
        <v>6</v>
      </c>
      <c r="H4" s="28" t="s">
        <v>19</v>
      </c>
      <c r="I4" s="28" t="s">
        <v>18</v>
      </c>
      <c r="J4" s="6"/>
      <c r="K4" s="28" t="s">
        <v>2</v>
      </c>
      <c r="L4" s="28" t="s">
        <v>6</v>
      </c>
      <c r="M4" s="28" t="s">
        <v>19</v>
      </c>
      <c r="N4" s="28" t="s">
        <v>18</v>
      </c>
      <c r="O4" s="6"/>
      <c r="P4" s="28" t="s">
        <v>8</v>
      </c>
      <c r="Q4" s="28" t="s">
        <v>22</v>
      </c>
      <c r="R4" s="28" t="s">
        <v>23</v>
      </c>
      <c r="S4" s="37" t="s">
        <v>7</v>
      </c>
    </row>
    <row r="5" spans="1:19" ht="15">
      <c r="A5" s="10">
        <v>1</v>
      </c>
      <c r="B5" s="12" t="s">
        <v>3</v>
      </c>
      <c r="C5" s="12" t="s">
        <v>33</v>
      </c>
      <c r="D5" s="3"/>
      <c r="E5" s="3" t="s">
        <v>5</v>
      </c>
      <c r="F5" s="2" t="s">
        <v>62</v>
      </c>
      <c r="G5" s="2">
        <v>2290</v>
      </c>
      <c r="H5" s="2">
        <v>1</v>
      </c>
      <c r="I5" s="2"/>
      <c r="J5" s="3"/>
      <c r="K5" s="2" t="s">
        <v>63</v>
      </c>
      <c r="L5" s="2">
        <v>1025</v>
      </c>
      <c r="M5" s="2">
        <v>1</v>
      </c>
      <c r="N5" s="2"/>
      <c r="O5" s="3"/>
      <c r="P5" s="2">
        <f>SUM(G5,L5)</f>
        <v>3315</v>
      </c>
      <c r="Q5" s="2">
        <f>SUM(H5,M5)</f>
        <v>2</v>
      </c>
      <c r="R5" s="2">
        <f>SUM(I5,N5)</f>
        <v>0</v>
      </c>
      <c r="S5" s="14">
        <v>1</v>
      </c>
    </row>
    <row r="6" spans="1:19" ht="15">
      <c r="A6" s="10">
        <v>2</v>
      </c>
      <c r="B6" s="3" t="s">
        <v>34</v>
      </c>
      <c r="C6" s="12" t="s">
        <v>20</v>
      </c>
      <c r="D6" s="12">
        <v>3</v>
      </c>
      <c r="E6" s="3" t="s">
        <v>5</v>
      </c>
      <c r="F6" s="2" t="s">
        <v>64</v>
      </c>
      <c r="G6" s="2">
        <v>3750</v>
      </c>
      <c r="H6" s="2">
        <v>1</v>
      </c>
      <c r="I6" s="2">
        <v>1</v>
      </c>
      <c r="J6" s="3"/>
      <c r="K6" s="2" t="s">
        <v>65</v>
      </c>
      <c r="L6" s="2">
        <v>6480</v>
      </c>
      <c r="M6" s="2">
        <v>2</v>
      </c>
      <c r="N6" s="2">
        <v>2</v>
      </c>
      <c r="O6" s="3"/>
      <c r="P6" s="2">
        <f aca="true" t="shared" si="0" ref="P6:P23">SUM(G6,L6)</f>
        <v>10230</v>
      </c>
      <c r="Q6" s="2">
        <f aca="true" t="shared" si="1" ref="Q6:Q13">SUM(H6,M6)</f>
        <v>3</v>
      </c>
      <c r="R6" s="2">
        <f aca="true" t="shared" si="2" ref="R6:R13">SUM(I6,N6)</f>
        <v>3</v>
      </c>
      <c r="S6" s="14">
        <v>2</v>
      </c>
    </row>
    <row r="7" spans="1:19" ht="15">
      <c r="A7" s="10">
        <v>3</v>
      </c>
      <c r="B7" s="12" t="s">
        <v>4</v>
      </c>
      <c r="C7" s="3" t="s">
        <v>12</v>
      </c>
      <c r="D7" s="12">
        <v>2</v>
      </c>
      <c r="E7" s="3" t="s">
        <v>5</v>
      </c>
      <c r="F7" s="2" t="s">
        <v>66</v>
      </c>
      <c r="G7" s="2">
        <v>1620</v>
      </c>
      <c r="H7" s="2">
        <v>2</v>
      </c>
      <c r="I7" s="2">
        <v>2</v>
      </c>
      <c r="J7" s="3"/>
      <c r="K7" s="2" t="s">
        <v>64</v>
      </c>
      <c r="L7" s="2">
        <v>8510</v>
      </c>
      <c r="M7" s="2">
        <v>1</v>
      </c>
      <c r="N7" s="2">
        <v>1</v>
      </c>
      <c r="O7" s="3"/>
      <c r="P7" s="2">
        <f t="shared" si="0"/>
        <v>10130</v>
      </c>
      <c r="Q7" s="2">
        <f t="shared" si="1"/>
        <v>3</v>
      </c>
      <c r="R7" s="2">
        <f t="shared" si="2"/>
        <v>3</v>
      </c>
      <c r="S7" s="14">
        <v>3</v>
      </c>
    </row>
    <row r="8" spans="1:19" ht="15">
      <c r="A8" s="10">
        <v>4</v>
      </c>
      <c r="B8" s="3" t="s">
        <v>67</v>
      </c>
      <c r="C8" s="12" t="s">
        <v>68</v>
      </c>
      <c r="D8" s="3"/>
      <c r="E8" s="3" t="s">
        <v>5</v>
      </c>
      <c r="F8" s="2" t="s">
        <v>69</v>
      </c>
      <c r="G8" s="2">
        <v>4260</v>
      </c>
      <c r="H8" s="2">
        <v>1</v>
      </c>
      <c r="I8" s="2"/>
      <c r="J8" s="3"/>
      <c r="K8" s="2" t="s">
        <v>69</v>
      </c>
      <c r="L8" s="2">
        <v>535</v>
      </c>
      <c r="M8" s="2">
        <v>3</v>
      </c>
      <c r="N8" s="2"/>
      <c r="O8" s="3"/>
      <c r="P8" s="2">
        <f t="shared" si="0"/>
        <v>4795</v>
      </c>
      <c r="Q8" s="2">
        <f t="shared" si="1"/>
        <v>4</v>
      </c>
      <c r="R8" s="2">
        <f t="shared" si="2"/>
        <v>0</v>
      </c>
      <c r="S8" s="14">
        <v>4</v>
      </c>
    </row>
    <row r="9" spans="1:19" ht="15">
      <c r="A9" s="10">
        <v>5</v>
      </c>
      <c r="B9" s="12" t="s">
        <v>30</v>
      </c>
      <c r="C9" s="3" t="s">
        <v>12</v>
      </c>
      <c r="D9" s="12">
        <v>2</v>
      </c>
      <c r="E9" s="3" t="s">
        <v>5</v>
      </c>
      <c r="F9" s="2" t="s">
        <v>42</v>
      </c>
      <c r="G9" s="2">
        <v>230</v>
      </c>
      <c r="H9" s="2">
        <v>3</v>
      </c>
      <c r="I9" s="2">
        <v>2</v>
      </c>
      <c r="J9" s="3"/>
      <c r="K9" s="2" t="s">
        <v>70</v>
      </c>
      <c r="L9" s="2">
        <v>1105</v>
      </c>
      <c r="M9" s="2">
        <v>2</v>
      </c>
      <c r="N9" s="2">
        <v>2</v>
      </c>
      <c r="O9" s="3"/>
      <c r="P9" s="2">
        <f t="shared" si="0"/>
        <v>1335</v>
      </c>
      <c r="Q9" s="2">
        <f t="shared" si="1"/>
        <v>5</v>
      </c>
      <c r="R9" s="2">
        <f t="shared" si="2"/>
        <v>4</v>
      </c>
      <c r="S9" s="14">
        <v>5</v>
      </c>
    </row>
    <row r="10" spans="1:19" ht="15">
      <c r="A10" s="10">
        <v>6</v>
      </c>
      <c r="B10" s="12" t="s">
        <v>11</v>
      </c>
      <c r="C10" s="12" t="s">
        <v>33</v>
      </c>
      <c r="D10" s="12"/>
      <c r="E10" s="3" t="s">
        <v>5</v>
      </c>
      <c r="F10" s="2" t="s">
        <v>43</v>
      </c>
      <c r="G10" s="2">
        <v>405</v>
      </c>
      <c r="H10" s="2">
        <v>3</v>
      </c>
      <c r="I10" s="2"/>
      <c r="J10" s="3"/>
      <c r="K10" s="2" t="s">
        <v>71</v>
      </c>
      <c r="L10" s="2">
        <v>4725</v>
      </c>
      <c r="M10" s="2">
        <v>3</v>
      </c>
      <c r="N10" s="2"/>
      <c r="O10" s="3"/>
      <c r="P10" s="2">
        <f t="shared" si="0"/>
        <v>5130</v>
      </c>
      <c r="Q10" s="2">
        <f t="shared" si="1"/>
        <v>6</v>
      </c>
      <c r="R10" s="2">
        <f t="shared" si="2"/>
        <v>0</v>
      </c>
      <c r="S10" s="14">
        <v>6</v>
      </c>
    </row>
    <row r="11" spans="1:19" ht="15">
      <c r="A11" s="10">
        <v>7</v>
      </c>
      <c r="B11" s="3" t="s">
        <v>48</v>
      </c>
      <c r="C11" s="12" t="s">
        <v>20</v>
      </c>
      <c r="D11" s="3">
        <v>3</v>
      </c>
      <c r="E11" s="3" t="s">
        <v>5</v>
      </c>
      <c r="F11" s="2" t="s">
        <v>49</v>
      </c>
      <c r="G11" s="2">
        <v>1625</v>
      </c>
      <c r="H11" s="2">
        <v>2</v>
      </c>
      <c r="I11" s="2">
        <v>2</v>
      </c>
      <c r="J11" s="30"/>
      <c r="K11" s="2" t="s">
        <v>72</v>
      </c>
      <c r="L11" s="2">
        <v>160</v>
      </c>
      <c r="M11" s="2">
        <v>4</v>
      </c>
      <c r="N11" s="2">
        <v>3</v>
      </c>
      <c r="O11" s="3"/>
      <c r="P11" s="2">
        <f t="shared" si="0"/>
        <v>1785</v>
      </c>
      <c r="Q11" s="2">
        <f t="shared" si="1"/>
        <v>6</v>
      </c>
      <c r="R11" s="2">
        <f t="shared" si="2"/>
        <v>5</v>
      </c>
      <c r="S11" s="14">
        <v>7</v>
      </c>
    </row>
    <row r="12" spans="1:19" ht="15">
      <c r="A12" s="10">
        <v>8</v>
      </c>
      <c r="B12" s="3" t="s">
        <v>31</v>
      </c>
      <c r="C12" s="12" t="s">
        <v>20</v>
      </c>
      <c r="D12" s="12">
        <v>1</v>
      </c>
      <c r="E12" s="3" t="s">
        <v>5</v>
      </c>
      <c r="F12" s="2" t="s">
        <v>71</v>
      </c>
      <c r="G12" s="2">
        <v>1385</v>
      </c>
      <c r="H12" s="2">
        <v>3</v>
      </c>
      <c r="I12" s="2">
        <v>3</v>
      </c>
      <c r="J12" s="3"/>
      <c r="K12" s="2" t="s">
        <v>66</v>
      </c>
      <c r="L12" s="2">
        <v>1130</v>
      </c>
      <c r="M12" s="2">
        <v>4</v>
      </c>
      <c r="N12" s="2">
        <v>3</v>
      </c>
      <c r="O12" s="3"/>
      <c r="P12" s="2">
        <f t="shared" si="0"/>
        <v>2515</v>
      </c>
      <c r="Q12" s="2">
        <f t="shared" si="1"/>
        <v>7</v>
      </c>
      <c r="R12" s="2">
        <f t="shared" si="2"/>
        <v>6</v>
      </c>
      <c r="S12" s="14">
        <v>8</v>
      </c>
    </row>
    <row r="13" spans="1:19" ht="15">
      <c r="A13" s="10">
        <v>9</v>
      </c>
      <c r="B13" s="3" t="s">
        <v>73</v>
      </c>
      <c r="C13" s="12" t="s">
        <v>20</v>
      </c>
      <c r="D13" s="12">
        <v>3</v>
      </c>
      <c r="E13" s="29" t="s">
        <v>5</v>
      </c>
      <c r="F13" s="3" t="s">
        <v>74</v>
      </c>
      <c r="G13" s="2">
        <v>2530</v>
      </c>
      <c r="H13" s="2">
        <v>2</v>
      </c>
      <c r="I13" s="2">
        <v>1</v>
      </c>
      <c r="J13" s="3"/>
      <c r="K13" s="2" t="s">
        <v>75</v>
      </c>
      <c r="L13" s="2">
        <v>25</v>
      </c>
      <c r="M13" s="2">
        <v>6</v>
      </c>
      <c r="N13" s="2">
        <v>4</v>
      </c>
      <c r="O13" s="3"/>
      <c r="P13" s="2">
        <f t="shared" si="0"/>
        <v>2555</v>
      </c>
      <c r="Q13" s="2">
        <f t="shared" si="1"/>
        <v>8</v>
      </c>
      <c r="R13" s="2">
        <f t="shared" si="2"/>
        <v>5</v>
      </c>
      <c r="S13" s="14">
        <v>9</v>
      </c>
    </row>
    <row r="14" spans="1:19" ht="18.75" customHeight="1">
      <c r="A14" s="10"/>
      <c r="B14" s="11"/>
      <c r="C14" s="11"/>
      <c r="D14" s="11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"/>
      <c r="Q14" s="2"/>
      <c r="R14" s="2"/>
      <c r="S14" s="14"/>
    </row>
    <row r="15" spans="1:19" ht="15.75" customHeight="1">
      <c r="A15" s="10">
        <v>1</v>
      </c>
      <c r="B15" s="3" t="s">
        <v>76</v>
      </c>
      <c r="C15" s="12" t="s">
        <v>20</v>
      </c>
      <c r="D15" s="3">
        <v>1</v>
      </c>
      <c r="E15" s="3" t="s">
        <v>38</v>
      </c>
      <c r="F15" s="2" t="s">
        <v>47</v>
      </c>
      <c r="G15" s="2">
        <v>3705</v>
      </c>
      <c r="H15" s="2">
        <v>1</v>
      </c>
      <c r="I15" s="2">
        <v>1</v>
      </c>
      <c r="J15" s="3"/>
      <c r="K15" s="2" t="s">
        <v>50</v>
      </c>
      <c r="L15" s="2">
        <v>610</v>
      </c>
      <c r="M15" s="2">
        <v>3</v>
      </c>
      <c r="N15" s="2">
        <v>1</v>
      </c>
      <c r="O15" s="3"/>
      <c r="P15" s="2">
        <f t="shared" si="0"/>
        <v>4315</v>
      </c>
      <c r="Q15" s="2">
        <f aca="true" t="shared" si="3" ref="Q15:Q23">SUM(H15,M15)</f>
        <v>4</v>
      </c>
      <c r="R15" s="2">
        <f aca="true" t="shared" si="4" ref="R15:R23">SUM(I15,N15)</f>
        <v>2</v>
      </c>
      <c r="S15" s="14">
        <v>1</v>
      </c>
    </row>
    <row r="16" spans="1:19" ht="15.75" customHeight="1">
      <c r="A16" s="10">
        <v>2</v>
      </c>
      <c r="B16" s="3" t="s">
        <v>53</v>
      </c>
      <c r="C16" s="3" t="s">
        <v>12</v>
      </c>
      <c r="D16" s="3">
        <v>2</v>
      </c>
      <c r="E16" s="3" t="s">
        <v>38</v>
      </c>
      <c r="F16" s="2" t="s">
        <v>77</v>
      </c>
      <c r="G16" s="2">
        <v>1190</v>
      </c>
      <c r="H16" s="2">
        <v>4</v>
      </c>
      <c r="I16" s="2">
        <v>3</v>
      </c>
      <c r="J16" s="3"/>
      <c r="K16" s="2" t="s">
        <v>49</v>
      </c>
      <c r="L16" s="2">
        <v>5360</v>
      </c>
      <c r="M16" s="2">
        <v>1</v>
      </c>
      <c r="N16" s="2">
        <v>1</v>
      </c>
      <c r="O16" s="3"/>
      <c r="P16" s="2">
        <f t="shared" si="0"/>
        <v>6550</v>
      </c>
      <c r="Q16" s="2">
        <f t="shared" si="3"/>
        <v>5</v>
      </c>
      <c r="R16" s="2">
        <f t="shared" si="4"/>
        <v>4</v>
      </c>
      <c r="S16" s="14">
        <v>2</v>
      </c>
    </row>
    <row r="17" spans="1:19" ht="15.75" customHeight="1">
      <c r="A17" s="10">
        <v>3</v>
      </c>
      <c r="B17" s="3" t="s">
        <v>52</v>
      </c>
      <c r="C17" s="12" t="s">
        <v>20</v>
      </c>
      <c r="D17" s="12">
        <v>1</v>
      </c>
      <c r="E17" s="3" t="s">
        <v>38</v>
      </c>
      <c r="F17" s="2" t="s">
        <v>78</v>
      </c>
      <c r="G17" s="2">
        <v>1445</v>
      </c>
      <c r="H17" s="2">
        <v>2</v>
      </c>
      <c r="I17" s="2">
        <v>1</v>
      </c>
      <c r="J17" s="3"/>
      <c r="K17" s="2" t="s">
        <v>46</v>
      </c>
      <c r="L17" s="2">
        <v>0</v>
      </c>
      <c r="M17" s="2">
        <v>5.5</v>
      </c>
      <c r="N17" s="2">
        <v>4</v>
      </c>
      <c r="O17" s="3"/>
      <c r="P17" s="2">
        <f t="shared" si="0"/>
        <v>1445</v>
      </c>
      <c r="Q17" s="2">
        <f t="shared" si="3"/>
        <v>7.5</v>
      </c>
      <c r="R17" s="2">
        <f t="shared" si="4"/>
        <v>5</v>
      </c>
      <c r="S17" s="14">
        <v>3</v>
      </c>
    </row>
    <row r="18" spans="1:19" ht="15.75" customHeight="1">
      <c r="A18" s="10">
        <v>4</v>
      </c>
      <c r="B18" s="3" t="s">
        <v>55</v>
      </c>
      <c r="C18" s="3" t="s">
        <v>45</v>
      </c>
      <c r="D18" s="3"/>
      <c r="E18" s="3" t="s">
        <v>38</v>
      </c>
      <c r="F18" s="2" t="s">
        <v>72</v>
      </c>
      <c r="G18" s="2">
        <v>5</v>
      </c>
      <c r="H18" s="2">
        <v>6</v>
      </c>
      <c r="I18" s="2"/>
      <c r="J18" s="3"/>
      <c r="K18" s="2" t="s">
        <v>42</v>
      </c>
      <c r="L18" s="2">
        <v>870</v>
      </c>
      <c r="M18" s="2">
        <v>2</v>
      </c>
      <c r="N18" s="2"/>
      <c r="O18" s="3"/>
      <c r="P18" s="2">
        <f t="shared" si="0"/>
        <v>875</v>
      </c>
      <c r="Q18" s="2">
        <f t="shared" si="3"/>
        <v>8</v>
      </c>
      <c r="R18" s="2">
        <f t="shared" si="4"/>
        <v>0</v>
      </c>
      <c r="S18" s="14">
        <v>4</v>
      </c>
    </row>
    <row r="19" spans="1:19" ht="15.75" customHeight="1">
      <c r="A19" s="10">
        <v>5</v>
      </c>
      <c r="B19" s="12" t="s">
        <v>13</v>
      </c>
      <c r="C19" s="12" t="s">
        <v>20</v>
      </c>
      <c r="D19" s="3">
        <v>3</v>
      </c>
      <c r="E19" s="3" t="s">
        <v>38</v>
      </c>
      <c r="F19" s="2" t="s">
        <v>75</v>
      </c>
      <c r="G19" s="2">
        <v>180</v>
      </c>
      <c r="H19" s="2">
        <v>4</v>
      </c>
      <c r="I19" s="2">
        <v>3</v>
      </c>
      <c r="J19" s="3"/>
      <c r="K19" s="2" t="s">
        <v>15</v>
      </c>
      <c r="L19" s="2">
        <v>30</v>
      </c>
      <c r="M19" s="2">
        <v>4</v>
      </c>
      <c r="N19" s="2">
        <v>3</v>
      </c>
      <c r="O19" s="3"/>
      <c r="P19" s="2">
        <f t="shared" si="0"/>
        <v>210</v>
      </c>
      <c r="Q19" s="2">
        <f t="shared" si="3"/>
        <v>8</v>
      </c>
      <c r="R19" s="2">
        <f t="shared" si="4"/>
        <v>6</v>
      </c>
      <c r="S19" s="14">
        <v>5</v>
      </c>
    </row>
    <row r="20" spans="1:19" ht="15.75" customHeight="1">
      <c r="A20" s="10">
        <v>6</v>
      </c>
      <c r="B20" s="3" t="s">
        <v>61</v>
      </c>
      <c r="C20" s="3" t="s">
        <v>12</v>
      </c>
      <c r="D20" s="3">
        <v>4</v>
      </c>
      <c r="E20" s="12" t="s">
        <v>38</v>
      </c>
      <c r="F20" s="2" t="s">
        <v>79</v>
      </c>
      <c r="G20" s="2">
        <v>40</v>
      </c>
      <c r="H20" s="2">
        <v>5</v>
      </c>
      <c r="I20" s="2">
        <v>4</v>
      </c>
      <c r="J20" s="3"/>
      <c r="K20" s="2" t="s">
        <v>43</v>
      </c>
      <c r="L20" s="2">
        <v>85</v>
      </c>
      <c r="M20" s="2">
        <v>3</v>
      </c>
      <c r="N20" s="2">
        <v>2</v>
      </c>
      <c r="O20" s="3"/>
      <c r="P20" s="2">
        <f t="shared" si="0"/>
        <v>125</v>
      </c>
      <c r="Q20" s="2">
        <f t="shared" si="3"/>
        <v>8</v>
      </c>
      <c r="R20" s="2">
        <f t="shared" si="4"/>
        <v>6</v>
      </c>
      <c r="S20" s="14">
        <v>6</v>
      </c>
    </row>
    <row r="21" spans="1:19" ht="15.75" customHeight="1">
      <c r="A21" s="10">
        <v>7</v>
      </c>
      <c r="B21" s="3" t="s">
        <v>39</v>
      </c>
      <c r="C21" s="3" t="s">
        <v>12</v>
      </c>
      <c r="D21" s="12">
        <v>4</v>
      </c>
      <c r="E21" s="3" t="s">
        <v>38</v>
      </c>
      <c r="F21" s="2" t="s">
        <v>80</v>
      </c>
      <c r="G21" s="2">
        <v>645</v>
      </c>
      <c r="H21" s="2">
        <v>4</v>
      </c>
      <c r="I21" s="2">
        <v>4</v>
      </c>
      <c r="J21" s="3"/>
      <c r="K21" s="2" t="s">
        <v>79</v>
      </c>
      <c r="L21" s="2">
        <v>0</v>
      </c>
      <c r="M21" s="2">
        <v>5</v>
      </c>
      <c r="N21" s="2">
        <v>4</v>
      </c>
      <c r="O21" s="3"/>
      <c r="P21" s="2">
        <f t="shared" si="0"/>
        <v>645</v>
      </c>
      <c r="Q21" s="2">
        <f t="shared" si="3"/>
        <v>9</v>
      </c>
      <c r="R21" s="2">
        <f t="shared" si="4"/>
        <v>8</v>
      </c>
      <c r="S21" s="14">
        <v>7</v>
      </c>
    </row>
    <row r="22" spans="1:19" ht="15.75" customHeight="1">
      <c r="A22" s="10">
        <v>8</v>
      </c>
      <c r="B22" s="3" t="s">
        <v>54</v>
      </c>
      <c r="C22" s="3" t="s">
        <v>12</v>
      </c>
      <c r="D22" s="12">
        <v>4</v>
      </c>
      <c r="E22" s="3" t="s">
        <v>38</v>
      </c>
      <c r="F22" s="2" t="s">
        <v>63</v>
      </c>
      <c r="G22" s="2">
        <v>45</v>
      </c>
      <c r="H22" s="2">
        <v>5</v>
      </c>
      <c r="I22" s="2">
        <v>4</v>
      </c>
      <c r="J22" s="3"/>
      <c r="K22" s="2" t="s">
        <v>81</v>
      </c>
      <c r="L22" s="2">
        <v>240</v>
      </c>
      <c r="M22" s="2">
        <v>5</v>
      </c>
      <c r="N22" s="2">
        <v>4</v>
      </c>
      <c r="O22" s="3"/>
      <c r="P22" s="2">
        <f t="shared" si="0"/>
        <v>285</v>
      </c>
      <c r="Q22" s="2">
        <f t="shared" si="3"/>
        <v>10</v>
      </c>
      <c r="R22" s="2">
        <f t="shared" si="4"/>
        <v>8</v>
      </c>
      <c r="S22" s="14">
        <v>8</v>
      </c>
    </row>
    <row r="23" spans="1:19" ht="15.75" customHeight="1">
      <c r="A23" s="10">
        <v>9</v>
      </c>
      <c r="B23" s="12" t="s">
        <v>21</v>
      </c>
      <c r="C23" s="3" t="s">
        <v>12</v>
      </c>
      <c r="D23" s="3">
        <v>2</v>
      </c>
      <c r="E23" s="3" t="s">
        <v>38</v>
      </c>
      <c r="F23" s="2" t="s">
        <v>51</v>
      </c>
      <c r="G23" s="2">
        <v>240</v>
      </c>
      <c r="H23" s="2">
        <v>5</v>
      </c>
      <c r="I23" s="2">
        <v>4</v>
      </c>
      <c r="K23" s="3" t="s">
        <v>78</v>
      </c>
      <c r="L23" s="2">
        <v>45</v>
      </c>
      <c r="M23" s="2">
        <v>5</v>
      </c>
      <c r="N23" s="2">
        <v>3</v>
      </c>
      <c r="O23" s="3"/>
      <c r="P23" s="2">
        <f t="shared" si="0"/>
        <v>285</v>
      </c>
      <c r="Q23" s="2">
        <f t="shared" si="3"/>
        <v>10</v>
      </c>
      <c r="R23" s="2">
        <f t="shared" si="4"/>
        <v>7</v>
      </c>
      <c r="S23" s="14">
        <v>9</v>
      </c>
    </row>
    <row r="24" spans="1:19" ht="15.75" customHeight="1">
      <c r="A24" s="10">
        <v>10</v>
      </c>
      <c r="B24" s="3" t="s">
        <v>10</v>
      </c>
      <c r="C24" s="3" t="s">
        <v>9</v>
      </c>
      <c r="D24" s="3"/>
      <c r="E24" s="12" t="s">
        <v>38</v>
      </c>
      <c r="F24" s="2" t="s">
        <v>15</v>
      </c>
      <c r="G24" s="2">
        <v>0</v>
      </c>
      <c r="H24" s="2"/>
      <c r="I24" s="2"/>
      <c r="J24" s="3"/>
      <c r="K24" s="2" t="s">
        <v>82</v>
      </c>
      <c r="L24" s="2"/>
      <c r="M24" s="2"/>
      <c r="N24" s="2"/>
      <c r="O24" s="3"/>
      <c r="P24" s="2"/>
      <c r="Q24" s="2"/>
      <c r="R24" s="2"/>
      <c r="S24" s="14"/>
    </row>
    <row r="25" spans="1:19" ht="18.75" customHeight="1">
      <c r="A25" s="19"/>
      <c r="B25" s="3"/>
      <c r="C25" s="11"/>
      <c r="D25" s="3"/>
      <c r="E25" s="3"/>
      <c r="F25" s="2"/>
      <c r="G25" s="2"/>
      <c r="H25" s="2"/>
      <c r="I25" s="2"/>
      <c r="J25" s="3"/>
      <c r="K25" s="2"/>
      <c r="L25" s="2"/>
      <c r="M25" s="2"/>
      <c r="N25" s="2"/>
      <c r="O25" s="3"/>
      <c r="P25" s="2"/>
      <c r="Q25" s="2"/>
      <c r="R25" s="2"/>
      <c r="S25" s="14"/>
    </row>
    <row r="26" spans="1:19" ht="15">
      <c r="A26" s="19">
        <v>1</v>
      </c>
      <c r="B26" s="3" t="s">
        <v>36</v>
      </c>
      <c r="C26" s="12" t="s">
        <v>20</v>
      </c>
      <c r="D26" s="33">
        <v>1</v>
      </c>
      <c r="E26" s="34" t="s">
        <v>37</v>
      </c>
      <c r="F26" s="2" t="s">
        <v>70</v>
      </c>
      <c r="G26" s="2">
        <v>2440</v>
      </c>
      <c r="H26" s="35">
        <v>3</v>
      </c>
      <c r="I26" s="35">
        <v>2</v>
      </c>
      <c r="J26" s="11"/>
      <c r="K26" s="2" t="s">
        <v>74</v>
      </c>
      <c r="L26" s="2">
        <v>8360</v>
      </c>
      <c r="M26" s="35">
        <v>1</v>
      </c>
      <c r="N26" s="35">
        <v>1</v>
      </c>
      <c r="O26" s="11"/>
      <c r="P26" s="2">
        <f>SUM(G26,L26)</f>
        <v>10800</v>
      </c>
      <c r="Q26" s="2">
        <f>SUM(H26,M26)</f>
        <v>4</v>
      </c>
      <c r="R26" s="2">
        <f>SUM(I26,N26)</f>
        <v>3</v>
      </c>
      <c r="S26" s="36">
        <v>1</v>
      </c>
    </row>
    <row r="27" spans="1:19" ht="15">
      <c r="A27" s="19">
        <v>2</v>
      </c>
      <c r="B27" s="3" t="s">
        <v>44</v>
      </c>
      <c r="C27" s="3" t="s">
        <v>45</v>
      </c>
      <c r="D27" s="12"/>
      <c r="E27" s="12" t="s">
        <v>37</v>
      </c>
      <c r="F27" s="2" t="s">
        <v>81</v>
      </c>
      <c r="G27" s="2">
        <v>10</v>
      </c>
      <c r="H27" s="2">
        <v>5</v>
      </c>
      <c r="I27" s="2"/>
      <c r="J27" s="3"/>
      <c r="K27" s="2" t="s">
        <v>51</v>
      </c>
      <c r="L27" s="2">
        <v>125</v>
      </c>
      <c r="M27" s="2">
        <v>2</v>
      </c>
      <c r="N27" s="2"/>
      <c r="O27" s="3"/>
      <c r="P27" s="2">
        <f>SUM(G27,L27)</f>
        <v>135</v>
      </c>
      <c r="Q27" s="2">
        <f>SUM(H27,M27)</f>
        <v>7</v>
      </c>
      <c r="R27" s="2">
        <f>SUM(I27,N27)</f>
        <v>0</v>
      </c>
      <c r="S27" s="36">
        <v>2</v>
      </c>
    </row>
    <row r="28" spans="1:19" ht="15">
      <c r="A28" s="19">
        <v>3</v>
      </c>
      <c r="B28" s="12" t="s">
        <v>29</v>
      </c>
      <c r="C28" s="3" t="s">
        <v>12</v>
      </c>
      <c r="D28" s="11">
        <v>4</v>
      </c>
      <c r="E28" s="3" t="s">
        <v>37</v>
      </c>
      <c r="F28" s="12" t="s">
        <v>46</v>
      </c>
      <c r="G28" s="2">
        <v>330</v>
      </c>
      <c r="H28" s="2">
        <v>4</v>
      </c>
      <c r="I28" s="2">
        <v>3</v>
      </c>
      <c r="J28" s="3"/>
      <c r="K28" s="2" t="s">
        <v>62</v>
      </c>
      <c r="L28" s="2">
        <v>430</v>
      </c>
      <c r="M28" s="2">
        <v>4</v>
      </c>
      <c r="N28" s="2">
        <v>2</v>
      </c>
      <c r="O28" s="3"/>
      <c r="P28" s="2">
        <f>SUM(G28,L28)</f>
        <v>760</v>
      </c>
      <c r="Q28" s="2">
        <f>SUM(H28,M28)</f>
        <v>8</v>
      </c>
      <c r="R28" s="2">
        <f>SUM(I28,N28)</f>
        <v>5</v>
      </c>
      <c r="S28" s="36">
        <v>3</v>
      </c>
    </row>
    <row r="29" spans="1:19" ht="14.25" customHeight="1">
      <c r="A29" s="19"/>
      <c r="B29" s="12"/>
      <c r="C29" s="33"/>
      <c r="D29" s="33"/>
      <c r="E29" s="34"/>
      <c r="F29" s="35"/>
      <c r="G29" s="35"/>
      <c r="H29" s="35"/>
      <c r="I29" s="35"/>
      <c r="J29" s="11"/>
      <c r="K29" s="35"/>
      <c r="L29" s="35"/>
      <c r="M29" s="35"/>
      <c r="N29" s="35"/>
      <c r="O29" s="11"/>
      <c r="P29" s="2"/>
      <c r="Q29" s="2"/>
      <c r="R29" s="2"/>
      <c r="S29" s="14"/>
    </row>
    <row r="30" spans="1:19" ht="14.25" customHeight="1">
      <c r="A30" s="19">
        <v>1</v>
      </c>
      <c r="B30" s="12" t="s">
        <v>83</v>
      </c>
      <c r="C30" s="12" t="s">
        <v>68</v>
      </c>
      <c r="D30" s="12"/>
      <c r="E30" s="11" t="s">
        <v>35</v>
      </c>
      <c r="F30" s="13" t="s">
        <v>50</v>
      </c>
      <c r="G30" s="2">
        <v>0</v>
      </c>
      <c r="H30" s="2">
        <v>6</v>
      </c>
      <c r="I30" s="2"/>
      <c r="J30" s="3"/>
      <c r="K30" s="2" t="s">
        <v>47</v>
      </c>
      <c r="L30" s="2">
        <v>0</v>
      </c>
      <c r="M30" s="2">
        <v>5.5</v>
      </c>
      <c r="N30" s="2"/>
      <c r="O30" s="3"/>
      <c r="P30" s="2">
        <f>SUM(G30,L30)</f>
        <v>0</v>
      </c>
      <c r="Q30" s="2">
        <f>SUM(H30,M30)</f>
        <v>11.5</v>
      </c>
      <c r="R30" s="2">
        <f>SUM(I30,N30)</f>
        <v>0</v>
      </c>
      <c r="S30" s="14">
        <v>1</v>
      </c>
    </row>
    <row r="31" spans="1:19" ht="14.25" customHeight="1">
      <c r="A31" s="19"/>
      <c r="B31" s="18"/>
      <c r="C31" s="18"/>
      <c r="D31" s="18"/>
      <c r="E31" s="9"/>
      <c r="F31" s="25"/>
      <c r="G31" s="5"/>
      <c r="H31" s="5"/>
      <c r="I31" s="5"/>
      <c r="J31" s="38"/>
      <c r="K31" s="5"/>
      <c r="L31" s="5"/>
      <c r="M31" s="5"/>
      <c r="N31" s="5"/>
      <c r="O31" s="38"/>
      <c r="P31" s="5"/>
      <c r="Q31" s="5"/>
      <c r="R31" s="5"/>
      <c r="S31" s="10"/>
    </row>
    <row r="32" spans="1:19" ht="14.25" customHeight="1">
      <c r="A32" s="19"/>
      <c r="B32" s="18"/>
      <c r="C32" s="18"/>
      <c r="D32" s="18"/>
      <c r="E32" s="9"/>
      <c r="F32" s="25"/>
      <c r="G32" s="5"/>
      <c r="H32" s="5"/>
      <c r="I32" s="5"/>
      <c r="J32" s="38"/>
      <c r="K32" s="5"/>
      <c r="L32" s="5"/>
      <c r="M32" s="5"/>
      <c r="N32" s="5"/>
      <c r="O32" s="38"/>
      <c r="P32" s="5"/>
      <c r="Q32" s="5"/>
      <c r="R32" s="5"/>
      <c r="S32" s="10"/>
    </row>
    <row r="33" spans="1:19" ht="14.25" customHeight="1">
      <c r="A33" s="19"/>
      <c r="B33" s="18"/>
      <c r="C33" s="18"/>
      <c r="D33" s="18"/>
      <c r="E33" s="9"/>
      <c r="F33" s="25"/>
      <c r="G33" s="5"/>
      <c r="H33" s="5"/>
      <c r="I33" s="5"/>
      <c r="J33" s="38"/>
      <c r="K33" s="5"/>
      <c r="L33" s="5"/>
      <c r="M33" s="5"/>
      <c r="N33" s="5"/>
      <c r="O33" s="38"/>
      <c r="P33" s="5"/>
      <c r="Q33" s="5"/>
      <c r="R33" s="5"/>
      <c r="S33" s="10"/>
    </row>
    <row r="34" spans="1:19" ht="14.25" customHeight="1">
      <c r="A34" s="19"/>
      <c r="B34" s="17"/>
      <c r="C34" s="18"/>
      <c r="D34" s="18"/>
      <c r="E34" s="25"/>
      <c r="F34" s="5"/>
      <c r="G34" s="5"/>
      <c r="H34" s="5"/>
      <c r="I34" s="5"/>
      <c r="J34" s="1"/>
      <c r="K34" s="5"/>
      <c r="L34" s="5"/>
      <c r="M34" s="5"/>
      <c r="N34" s="5"/>
      <c r="O34" s="1"/>
      <c r="P34" s="5"/>
      <c r="Q34" s="5"/>
      <c r="R34" s="5"/>
      <c r="S34" s="10"/>
    </row>
    <row r="35" ht="15">
      <c r="B35" s="10" t="s">
        <v>58</v>
      </c>
    </row>
    <row r="36" spans="1:5" ht="15.75">
      <c r="A36" s="27">
        <v>1</v>
      </c>
      <c r="B36" s="15" t="s">
        <v>56</v>
      </c>
      <c r="C36" s="14">
        <f>SUM(C37:C40)</f>
        <v>16</v>
      </c>
      <c r="D36" s="1" t="s">
        <v>25</v>
      </c>
      <c r="E36" s="7"/>
    </row>
    <row r="37" spans="2:5" ht="15.75">
      <c r="B37" s="16" t="s">
        <v>31</v>
      </c>
      <c r="C37" s="10">
        <v>6</v>
      </c>
      <c r="E37" s="7"/>
    </row>
    <row r="38" spans="2:5" ht="15">
      <c r="B38" s="11" t="s">
        <v>76</v>
      </c>
      <c r="C38" s="10">
        <v>2</v>
      </c>
      <c r="E38" s="7"/>
    </row>
    <row r="39" spans="2:5" ht="15.75">
      <c r="B39" s="16" t="s">
        <v>36</v>
      </c>
      <c r="C39" s="10">
        <v>3</v>
      </c>
      <c r="E39" s="7"/>
    </row>
    <row r="40" spans="2:5" ht="15.75">
      <c r="B40" s="16" t="s">
        <v>52</v>
      </c>
      <c r="C40" s="10">
        <v>5</v>
      </c>
      <c r="E40" s="7"/>
    </row>
    <row r="42" spans="1:11" ht="15.75">
      <c r="A42" s="27">
        <v>2</v>
      </c>
      <c r="B42" s="26" t="s">
        <v>41</v>
      </c>
      <c r="C42" s="14">
        <f>SUM(C43,C44,C45,C46)</f>
        <v>18</v>
      </c>
      <c r="D42" s="1" t="s">
        <v>25</v>
      </c>
      <c r="G42" s="27"/>
      <c r="K42" s="1"/>
    </row>
    <row r="43" spans="2:3" ht="15.75">
      <c r="B43" s="15" t="s">
        <v>4</v>
      </c>
      <c r="C43" s="10">
        <v>3</v>
      </c>
    </row>
    <row r="44" spans="2:3" ht="15.75">
      <c r="B44" s="15" t="s">
        <v>30</v>
      </c>
      <c r="C44" s="10">
        <v>4</v>
      </c>
    </row>
    <row r="45" spans="2:3" ht="15.75">
      <c r="B45" s="15" t="s">
        <v>21</v>
      </c>
      <c r="C45" s="10">
        <v>7</v>
      </c>
    </row>
    <row r="46" spans="2:3" ht="15.75">
      <c r="B46" s="16" t="s">
        <v>53</v>
      </c>
      <c r="C46" s="10">
        <v>4</v>
      </c>
    </row>
    <row r="48" spans="1:9" ht="15.75">
      <c r="A48" s="27">
        <v>3</v>
      </c>
      <c r="B48" s="26" t="s">
        <v>57</v>
      </c>
      <c r="C48" s="14">
        <f>SUM(C49:C52)</f>
        <v>19</v>
      </c>
      <c r="D48" s="1" t="s">
        <v>25</v>
      </c>
      <c r="G48" s="27"/>
      <c r="H48" s="18"/>
      <c r="I48" s="5"/>
    </row>
    <row r="49" spans="2:3" ht="15.75">
      <c r="B49" s="16" t="s">
        <v>73</v>
      </c>
      <c r="C49" s="10">
        <v>5</v>
      </c>
    </row>
    <row r="50" spans="2:3" ht="15.75">
      <c r="B50" s="16" t="s">
        <v>34</v>
      </c>
      <c r="C50" s="10">
        <v>3</v>
      </c>
    </row>
    <row r="51" spans="2:3" ht="15.75">
      <c r="B51" s="16" t="s">
        <v>48</v>
      </c>
      <c r="C51" s="10">
        <v>5</v>
      </c>
    </row>
    <row r="52" spans="2:3" ht="15.75">
      <c r="B52" s="15" t="s">
        <v>13</v>
      </c>
      <c r="C52" s="10">
        <v>6</v>
      </c>
    </row>
    <row r="53" spans="18:19" ht="15">
      <c r="R53" s="8"/>
      <c r="S53" s="7"/>
    </row>
    <row r="54" spans="1:19" ht="15.75">
      <c r="A54" s="27">
        <v>4</v>
      </c>
      <c r="B54" s="26" t="s">
        <v>40</v>
      </c>
      <c r="C54" s="14">
        <f>SUM(C55,C56,C57,C58)</f>
        <v>27</v>
      </c>
      <c r="D54" s="1" t="s">
        <v>25</v>
      </c>
      <c r="E54" s="7"/>
      <c r="G54" s="27"/>
      <c r="H54" s="5"/>
      <c r="R54" s="8"/>
      <c r="S54" s="7"/>
    </row>
    <row r="55" spans="2:19" ht="15">
      <c r="B55" s="11" t="s">
        <v>61</v>
      </c>
      <c r="C55" s="10">
        <v>6</v>
      </c>
      <c r="E55" s="7"/>
      <c r="R55" s="8"/>
      <c r="S55" s="7"/>
    </row>
    <row r="56" spans="2:19" ht="15.75">
      <c r="B56" s="16" t="s">
        <v>54</v>
      </c>
      <c r="C56" s="10">
        <v>8</v>
      </c>
      <c r="E56" s="7"/>
      <c r="R56" s="8"/>
      <c r="S56" s="7"/>
    </row>
    <row r="57" spans="2:19" ht="15.75">
      <c r="B57" s="16" t="s">
        <v>39</v>
      </c>
      <c r="C57" s="10">
        <v>8</v>
      </c>
      <c r="E57" s="7"/>
      <c r="R57" s="8"/>
      <c r="S57" s="7"/>
    </row>
    <row r="58" spans="2:19" ht="15.75">
      <c r="B58" s="15" t="s">
        <v>29</v>
      </c>
      <c r="C58" s="19">
        <v>5</v>
      </c>
      <c r="E58" s="7"/>
      <c r="R58" s="8"/>
      <c r="S58" s="7"/>
    </row>
    <row r="59" spans="18:19" ht="15">
      <c r="R59" s="8"/>
      <c r="S59" s="7"/>
    </row>
  </sheetData>
  <mergeCells count="4">
    <mergeCell ref="D1:N1"/>
    <mergeCell ref="F3:I3"/>
    <mergeCell ref="K3:N3"/>
    <mergeCell ref="P3:S3"/>
  </mergeCells>
  <printOptions/>
  <pageMargins left="0.7874015748031497" right="0.3937007874015748" top="0.5905511811023623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8"/>
  <sheetViews>
    <sheetView workbookViewId="0" topLeftCell="A1">
      <selection activeCell="O25" sqref="O25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6.8515625" style="0" customWidth="1"/>
    <col min="4" max="4" width="5.28125" style="0" customWidth="1"/>
    <col min="5" max="5" width="3.140625" style="0" customWidth="1"/>
    <col min="6" max="6" width="5.7109375" style="0" customWidth="1"/>
    <col min="7" max="7" width="13.8515625" style="0" customWidth="1"/>
    <col min="8" max="8" width="7.57421875" style="0" customWidth="1"/>
    <col min="9" max="9" width="4.28125" style="0" customWidth="1"/>
    <col min="10" max="10" width="2.421875" style="0" customWidth="1"/>
    <col min="11" max="11" width="7.28125" style="0" customWidth="1"/>
    <col min="12" max="12" width="11.421875" style="0" customWidth="1"/>
    <col min="13" max="13" width="1.421875" style="0" customWidth="1"/>
  </cols>
  <sheetData>
    <row r="1" ht="15.75">
      <c r="A1" s="22" t="s">
        <v>84</v>
      </c>
    </row>
    <row r="2" ht="15.75">
      <c r="A2" s="22"/>
    </row>
    <row r="3" spans="1:11" ht="12.75">
      <c r="A3" s="45" t="s">
        <v>26</v>
      </c>
      <c r="B3" s="45"/>
      <c r="C3" s="45"/>
      <c r="D3" s="20"/>
      <c r="E3" s="20"/>
      <c r="F3" s="45" t="s">
        <v>27</v>
      </c>
      <c r="G3" s="45"/>
      <c r="H3" s="45"/>
      <c r="I3" s="24"/>
      <c r="J3" s="24"/>
      <c r="K3" s="24"/>
    </row>
    <row r="4" spans="1:12" ht="12.75">
      <c r="A4" s="20"/>
      <c r="B4" s="24"/>
      <c r="C4" s="24" t="s">
        <v>59</v>
      </c>
      <c r="D4" s="20" t="s">
        <v>89</v>
      </c>
      <c r="E4" s="20"/>
      <c r="F4" s="20"/>
      <c r="G4" s="24"/>
      <c r="H4" s="24" t="s">
        <v>59</v>
      </c>
      <c r="I4" s="20" t="s">
        <v>89</v>
      </c>
      <c r="J4" s="20"/>
      <c r="K4" s="20" t="s">
        <v>28</v>
      </c>
      <c r="L4" s="23" t="s">
        <v>88</v>
      </c>
    </row>
    <row r="5" spans="1:12" ht="12.75">
      <c r="A5" s="2" t="s">
        <v>47</v>
      </c>
      <c r="B5" s="3" t="s">
        <v>76</v>
      </c>
      <c r="C5" s="2">
        <v>3705</v>
      </c>
      <c r="D5" s="46">
        <v>1</v>
      </c>
      <c r="E5" s="51"/>
      <c r="F5" s="48" t="s">
        <v>47</v>
      </c>
      <c r="G5" s="12" t="s">
        <v>83</v>
      </c>
      <c r="H5" s="2">
        <v>0</v>
      </c>
      <c r="I5" s="46">
        <v>5.5</v>
      </c>
      <c r="J5" s="51"/>
      <c r="K5" s="48" t="s">
        <v>47</v>
      </c>
      <c r="L5" s="2">
        <f>SUM(C5,H5)</f>
        <v>3705</v>
      </c>
    </row>
    <row r="6" spans="1:12" ht="12.75">
      <c r="A6" s="2" t="s">
        <v>49</v>
      </c>
      <c r="B6" s="3" t="s">
        <v>48</v>
      </c>
      <c r="C6" s="2">
        <v>1625</v>
      </c>
      <c r="D6" s="46">
        <v>2</v>
      </c>
      <c r="E6" s="51"/>
      <c r="F6" s="48" t="s">
        <v>49</v>
      </c>
      <c r="G6" s="3" t="s">
        <v>53</v>
      </c>
      <c r="H6" s="2">
        <v>5360</v>
      </c>
      <c r="I6" s="46">
        <v>1</v>
      </c>
      <c r="J6" s="51"/>
      <c r="K6" s="48" t="s">
        <v>49</v>
      </c>
      <c r="L6" s="2">
        <f aca="true" t="shared" si="0" ref="L6:L32">SUM(C6,H6)</f>
        <v>6985</v>
      </c>
    </row>
    <row r="7" spans="1:12" ht="12.75">
      <c r="A7" s="2" t="s">
        <v>43</v>
      </c>
      <c r="B7" s="12" t="s">
        <v>11</v>
      </c>
      <c r="C7" s="2">
        <v>405</v>
      </c>
      <c r="D7" s="46">
        <v>3</v>
      </c>
      <c r="E7" s="51"/>
      <c r="F7" s="48" t="s">
        <v>43</v>
      </c>
      <c r="G7" s="3" t="s">
        <v>61</v>
      </c>
      <c r="H7" s="2">
        <v>85</v>
      </c>
      <c r="I7" s="46">
        <v>3</v>
      </c>
      <c r="J7" s="51"/>
      <c r="K7" s="48" t="s">
        <v>43</v>
      </c>
      <c r="L7" s="2">
        <f t="shared" si="0"/>
        <v>490</v>
      </c>
    </row>
    <row r="8" spans="1:12" ht="12.75">
      <c r="A8" s="12" t="s">
        <v>46</v>
      </c>
      <c r="B8" s="12" t="s">
        <v>29</v>
      </c>
      <c r="C8" s="2">
        <v>330</v>
      </c>
      <c r="D8" s="46">
        <v>4</v>
      </c>
      <c r="E8" s="51"/>
      <c r="F8" s="48" t="s">
        <v>46</v>
      </c>
      <c r="G8" s="3" t="s">
        <v>52</v>
      </c>
      <c r="H8" s="2">
        <v>0</v>
      </c>
      <c r="I8" s="46">
        <v>5.5</v>
      </c>
      <c r="J8" s="51"/>
      <c r="K8" s="48" t="s">
        <v>46</v>
      </c>
      <c r="L8" s="2">
        <f t="shared" si="0"/>
        <v>330</v>
      </c>
    </row>
    <row r="9" spans="1:12" ht="12.75">
      <c r="A9" s="2" t="s">
        <v>51</v>
      </c>
      <c r="B9" s="12" t="s">
        <v>21</v>
      </c>
      <c r="C9" s="2">
        <v>240</v>
      </c>
      <c r="D9" s="46">
        <v>5</v>
      </c>
      <c r="E9" s="51"/>
      <c r="F9" s="48" t="s">
        <v>51</v>
      </c>
      <c r="G9" s="3" t="s">
        <v>44</v>
      </c>
      <c r="H9" s="2">
        <v>125</v>
      </c>
      <c r="I9" s="46">
        <v>2</v>
      </c>
      <c r="J9" s="51"/>
      <c r="K9" s="48" t="s">
        <v>51</v>
      </c>
      <c r="L9" s="2">
        <f t="shared" si="0"/>
        <v>365</v>
      </c>
    </row>
    <row r="10" spans="1:12" ht="12.75">
      <c r="A10" s="2" t="s">
        <v>15</v>
      </c>
      <c r="B10" s="3" t="s">
        <v>10</v>
      </c>
      <c r="C10" s="2">
        <v>0</v>
      </c>
      <c r="D10" s="46">
        <v>6</v>
      </c>
      <c r="E10" s="51"/>
      <c r="F10" s="48" t="s">
        <v>15</v>
      </c>
      <c r="G10" s="12" t="s">
        <v>13</v>
      </c>
      <c r="H10" s="2">
        <v>30</v>
      </c>
      <c r="I10" s="46">
        <v>4</v>
      </c>
      <c r="J10" s="51"/>
      <c r="K10" s="48" t="s">
        <v>15</v>
      </c>
      <c r="L10" s="2">
        <f t="shared" si="0"/>
        <v>30</v>
      </c>
    </row>
    <row r="11" spans="1:12" ht="12.75">
      <c r="A11" s="2"/>
      <c r="B11" s="3"/>
      <c r="C11" s="2"/>
      <c r="D11" s="46"/>
      <c r="E11" s="51"/>
      <c r="F11" s="48"/>
      <c r="G11" s="12"/>
      <c r="H11" s="2"/>
      <c r="I11" s="46"/>
      <c r="J11" s="5"/>
      <c r="K11" s="48"/>
      <c r="L11" s="2"/>
    </row>
    <row r="12" spans="1:12" ht="12.75">
      <c r="A12" s="2" t="s">
        <v>85</v>
      </c>
      <c r="B12" s="3" t="s">
        <v>54</v>
      </c>
      <c r="C12" s="2">
        <v>45</v>
      </c>
      <c r="D12" s="46">
        <v>5</v>
      </c>
      <c r="E12" s="51"/>
      <c r="F12" s="48" t="s">
        <v>85</v>
      </c>
      <c r="G12" s="12" t="s">
        <v>3</v>
      </c>
      <c r="H12" s="2">
        <v>1025</v>
      </c>
      <c r="I12" s="46">
        <v>1</v>
      </c>
      <c r="J12" s="51"/>
      <c r="K12" s="48" t="s">
        <v>85</v>
      </c>
      <c r="L12" s="2">
        <f t="shared" si="0"/>
        <v>1070</v>
      </c>
    </row>
    <row r="13" spans="1:12" ht="12.75">
      <c r="A13" s="2" t="s">
        <v>86</v>
      </c>
      <c r="B13" s="12" t="s">
        <v>13</v>
      </c>
      <c r="C13" s="2">
        <v>180</v>
      </c>
      <c r="D13" s="46">
        <v>4</v>
      </c>
      <c r="E13" s="51"/>
      <c r="F13" s="48" t="s">
        <v>86</v>
      </c>
      <c r="G13" s="3" t="s">
        <v>73</v>
      </c>
      <c r="H13" s="2">
        <v>25</v>
      </c>
      <c r="I13" s="46">
        <v>6</v>
      </c>
      <c r="J13" s="51"/>
      <c r="K13" s="48" t="s">
        <v>86</v>
      </c>
      <c r="L13" s="2">
        <f t="shared" si="0"/>
        <v>205</v>
      </c>
    </row>
    <row r="14" spans="1:12" ht="12.75">
      <c r="A14" s="2" t="s">
        <v>87</v>
      </c>
      <c r="B14" s="12" t="s">
        <v>3</v>
      </c>
      <c r="C14" s="2">
        <v>2290</v>
      </c>
      <c r="D14" s="46">
        <v>1</v>
      </c>
      <c r="E14" s="51"/>
      <c r="F14" s="48" t="s">
        <v>87</v>
      </c>
      <c r="G14" s="12" t="s">
        <v>29</v>
      </c>
      <c r="H14" s="2">
        <v>430</v>
      </c>
      <c r="I14" s="46">
        <v>4</v>
      </c>
      <c r="J14" s="51"/>
      <c r="K14" s="48" t="s">
        <v>87</v>
      </c>
      <c r="L14" s="2">
        <f t="shared" si="0"/>
        <v>2720</v>
      </c>
    </row>
    <row r="15" spans="1:12" ht="12.75">
      <c r="A15" s="2" t="s">
        <v>78</v>
      </c>
      <c r="B15" s="3" t="s">
        <v>52</v>
      </c>
      <c r="C15" s="2">
        <v>1445</v>
      </c>
      <c r="D15" s="46">
        <v>2</v>
      </c>
      <c r="E15" s="51"/>
      <c r="F15" s="49" t="s">
        <v>78</v>
      </c>
      <c r="G15" s="12" t="s">
        <v>21</v>
      </c>
      <c r="H15" s="2">
        <v>45</v>
      </c>
      <c r="I15" s="46">
        <v>5</v>
      </c>
      <c r="J15" s="51"/>
      <c r="K15" s="49" t="s">
        <v>78</v>
      </c>
      <c r="L15" s="2">
        <f t="shared" si="0"/>
        <v>1490</v>
      </c>
    </row>
    <row r="16" spans="1:12" s="39" customFormat="1" ht="12.75">
      <c r="A16" s="13" t="s">
        <v>50</v>
      </c>
      <c r="B16" s="12" t="s">
        <v>83</v>
      </c>
      <c r="C16" s="2">
        <v>0</v>
      </c>
      <c r="D16" s="46">
        <v>6</v>
      </c>
      <c r="E16" s="51"/>
      <c r="F16" s="48" t="s">
        <v>50</v>
      </c>
      <c r="G16" s="3" t="s">
        <v>76</v>
      </c>
      <c r="H16" s="2">
        <v>610</v>
      </c>
      <c r="I16" s="46">
        <v>3</v>
      </c>
      <c r="J16" s="51"/>
      <c r="K16" s="48" t="s">
        <v>50</v>
      </c>
      <c r="L16" s="2">
        <f t="shared" si="0"/>
        <v>610</v>
      </c>
    </row>
    <row r="17" spans="1:12" ht="12.75">
      <c r="A17" s="2" t="s">
        <v>42</v>
      </c>
      <c r="B17" s="12" t="s">
        <v>30</v>
      </c>
      <c r="C17" s="2">
        <v>230</v>
      </c>
      <c r="D17" s="46">
        <v>3</v>
      </c>
      <c r="E17" s="51"/>
      <c r="F17" s="48" t="s">
        <v>42</v>
      </c>
      <c r="G17" s="3" t="s">
        <v>55</v>
      </c>
      <c r="H17" s="2">
        <v>870</v>
      </c>
      <c r="I17" s="46">
        <v>2</v>
      </c>
      <c r="J17" s="51"/>
      <c r="K17" s="48" t="s">
        <v>42</v>
      </c>
      <c r="L17" s="2">
        <f t="shared" si="0"/>
        <v>1100</v>
      </c>
    </row>
    <row r="18" spans="1:12" ht="12.75">
      <c r="A18" s="2"/>
      <c r="B18" s="12"/>
      <c r="C18" s="2"/>
      <c r="D18" s="46"/>
      <c r="E18" s="51"/>
      <c r="F18" s="48"/>
      <c r="G18" s="3"/>
      <c r="H18" s="2"/>
      <c r="I18" s="46"/>
      <c r="J18" s="5"/>
      <c r="K18" s="48"/>
      <c r="L18" s="2"/>
    </row>
    <row r="19" spans="1:12" ht="12.75">
      <c r="A19" s="2" t="s">
        <v>72</v>
      </c>
      <c r="B19" s="3" t="s">
        <v>55</v>
      </c>
      <c r="C19" s="2">
        <v>5</v>
      </c>
      <c r="D19" s="46">
        <v>6</v>
      </c>
      <c r="E19" s="51"/>
      <c r="F19" s="48" t="s">
        <v>72</v>
      </c>
      <c r="G19" s="3" t="s">
        <v>48</v>
      </c>
      <c r="H19" s="2">
        <v>160</v>
      </c>
      <c r="I19" s="46">
        <v>4</v>
      </c>
      <c r="J19" s="51"/>
      <c r="K19" s="48" t="s">
        <v>72</v>
      </c>
      <c r="L19" s="2">
        <f t="shared" si="0"/>
        <v>165</v>
      </c>
    </row>
    <row r="20" spans="1:12" ht="12.75">
      <c r="A20" s="2" t="s">
        <v>79</v>
      </c>
      <c r="B20" s="3" t="s">
        <v>61</v>
      </c>
      <c r="C20" s="2">
        <v>40</v>
      </c>
      <c r="D20" s="46">
        <v>5</v>
      </c>
      <c r="E20" s="51"/>
      <c r="F20" s="48" t="s">
        <v>79</v>
      </c>
      <c r="G20" s="3" t="s">
        <v>39</v>
      </c>
      <c r="H20" s="2">
        <v>0</v>
      </c>
      <c r="I20" s="46">
        <v>5</v>
      </c>
      <c r="J20" s="51"/>
      <c r="K20" s="48" t="s">
        <v>79</v>
      </c>
      <c r="L20" s="2">
        <f t="shared" si="0"/>
        <v>40</v>
      </c>
    </row>
    <row r="21" spans="1:12" ht="12.75">
      <c r="A21" s="2" t="s">
        <v>69</v>
      </c>
      <c r="B21" s="3" t="s">
        <v>67</v>
      </c>
      <c r="C21" s="2">
        <v>4260</v>
      </c>
      <c r="D21" s="46">
        <v>1</v>
      </c>
      <c r="E21" s="51"/>
      <c r="F21" s="48" t="s">
        <v>69</v>
      </c>
      <c r="G21" s="3" t="s">
        <v>67</v>
      </c>
      <c r="H21" s="2">
        <v>535</v>
      </c>
      <c r="I21" s="46">
        <v>3</v>
      </c>
      <c r="J21" s="51"/>
      <c r="K21" s="48" t="s">
        <v>69</v>
      </c>
      <c r="L21" s="2">
        <f t="shared" si="0"/>
        <v>4795</v>
      </c>
    </row>
    <row r="22" spans="1:12" ht="14.25">
      <c r="A22" s="2" t="s">
        <v>70</v>
      </c>
      <c r="B22" s="3" t="s">
        <v>36</v>
      </c>
      <c r="C22" s="2">
        <v>2440</v>
      </c>
      <c r="D22" s="47">
        <v>3</v>
      </c>
      <c r="E22" s="52"/>
      <c r="F22" s="48" t="s">
        <v>70</v>
      </c>
      <c r="G22" s="12" t="s">
        <v>30</v>
      </c>
      <c r="H22" s="2">
        <v>1105</v>
      </c>
      <c r="I22" s="46">
        <v>2</v>
      </c>
      <c r="J22" s="51"/>
      <c r="K22" s="48" t="s">
        <v>70</v>
      </c>
      <c r="L22" s="2">
        <f t="shared" si="0"/>
        <v>3545</v>
      </c>
    </row>
    <row r="23" spans="1:12" ht="14.25">
      <c r="A23" s="3" t="s">
        <v>74</v>
      </c>
      <c r="B23" s="3" t="s">
        <v>73</v>
      </c>
      <c r="C23" s="2">
        <v>2530</v>
      </c>
      <c r="D23" s="46">
        <v>2</v>
      </c>
      <c r="E23" s="51"/>
      <c r="F23" s="2" t="s">
        <v>74</v>
      </c>
      <c r="G23" s="3" t="s">
        <v>36</v>
      </c>
      <c r="H23" s="2">
        <v>8360</v>
      </c>
      <c r="I23" s="47">
        <v>1</v>
      </c>
      <c r="J23" s="56"/>
      <c r="K23" s="48" t="s">
        <v>74</v>
      </c>
      <c r="L23" s="2">
        <f t="shared" si="0"/>
        <v>10890</v>
      </c>
    </row>
    <row r="24" spans="1:12" ht="12.75">
      <c r="A24" s="2" t="s">
        <v>77</v>
      </c>
      <c r="B24" s="3" t="s">
        <v>53</v>
      </c>
      <c r="C24" s="2">
        <v>1190</v>
      </c>
      <c r="D24" s="2">
        <v>4</v>
      </c>
      <c r="E24" s="50"/>
      <c r="F24" s="5"/>
      <c r="G24" s="38"/>
      <c r="H24" s="5"/>
      <c r="I24" s="5"/>
      <c r="J24" s="5"/>
      <c r="K24" s="39"/>
      <c r="L24" s="39"/>
    </row>
    <row r="25" spans="1:12" ht="12.75">
      <c r="A25" s="5"/>
      <c r="B25" s="38"/>
      <c r="C25" s="5"/>
      <c r="D25" s="5"/>
      <c r="E25" s="5"/>
      <c r="F25" s="5"/>
      <c r="G25" s="38"/>
      <c r="H25" s="5"/>
      <c r="I25" s="5"/>
      <c r="J25" s="5"/>
      <c r="K25" s="5"/>
      <c r="L25" s="5"/>
    </row>
    <row r="26" spans="1:12" ht="12.75">
      <c r="A26" s="5"/>
      <c r="B26" s="38"/>
      <c r="C26" s="5"/>
      <c r="D26" s="5"/>
      <c r="E26" s="55"/>
      <c r="F26" s="2" t="s">
        <v>65</v>
      </c>
      <c r="G26" s="3" t="s">
        <v>34</v>
      </c>
      <c r="H26" s="2">
        <v>6480</v>
      </c>
      <c r="I26" s="2">
        <v>2</v>
      </c>
      <c r="J26" s="51"/>
      <c r="K26" s="2" t="s">
        <v>92</v>
      </c>
      <c r="L26" s="2">
        <f>SUM(H26,C24)</f>
        <v>7670</v>
      </c>
    </row>
    <row r="27" spans="1:12" ht="12.75">
      <c r="A27" s="2" t="s">
        <v>81</v>
      </c>
      <c r="B27" s="3" t="s">
        <v>44</v>
      </c>
      <c r="C27" s="2">
        <v>10</v>
      </c>
      <c r="D27" s="2">
        <v>5</v>
      </c>
      <c r="E27" s="51"/>
      <c r="F27" s="48" t="s">
        <v>81</v>
      </c>
      <c r="G27" s="3" t="s">
        <v>54</v>
      </c>
      <c r="H27" s="2">
        <v>240</v>
      </c>
      <c r="I27" s="46">
        <v>5</v>
      </c>
      <c r="J27" s="51"/>
      <c r="K27" s="48" t="s">
        <v>81</v>
      </c>
      <c r="L27" s="2">
        <f>SUM(C27,H27)</f>
        <v>250</v>
      </c>
    </row>
    <row r="28" spans="1:12" ht="12.75">
      <c r="A28" s="2" t="s">
        <v>71</v>
      </c>
      <c r="B28" s="3" t="s">
        <v>31</v>
      </c>
      <c r="C28" s="2">
        <v>1385</v>
      </c>
      <c r="D28" s="46">
        <v>3</v>
      </c>
      <c r="E28" s="51"/>
      <c r="F28" s="48" t="s">
        <v>71</v>
      </c>
      <c r="G28" s="12" t="s">
        <v>11</v>
      </c>
      <c r="H28" s="2">
        <v>4725</v>
      </c>
      <c r="I28" s="46">
        <v>3</v>
      </c>
      <c r="J28" s="51"/>
      <c r="K28" s="48" t="s">
        <v>71</v>
      </c>
      <c r="L28" s="2">
        <f>SUM(C28,H28)</f>
        <v>6110</v>
      </c>
    </row>
    <row r="29" spans="1:12" ht="12.75">
      <c r="A29" s="2" t="s">
        <v>64</v>
      </c>
      <c r="B29" s="3" t="s">
        <v>34</v>
      </c>
      <c r="C29" s="2">
        <v>3750</v>
      </c>
      <c r="D29" s="46">
        <v>1</v>
      </c>
      <c r="E29" s="51"/>
      <c r="F29" s="48" t="s">
        <v>64</v>
      </c>
      <c r="G29" s="12" t="s">
        <v>4</v>
      </c>
      <c r="H29" s="2">
        <v>8510</v>
      </c>
      <c r="I29" s="46">
        <v>1</v>
      </c>
      <c r="J29" s="51"/>
      <c r="K29" s="48" t="s">
        <v>64</v>
      </c>
      <c r="L29" s="2">
        <f>SUM(C29,H29)</f>
        <v>12260</v>
      </c>
    </row>
    <row r="30" spans="1:12" s="39" customFormat="1" ht="12.75">
      <c r="A30" s="2" t="s">
        <v>66</v>
      </c>
      <c r="B30" s="12" t="s">
        <v>4</v>
      </c>
      <c r="C30" s="2">
        <v>1620</v>
      </c>
      <c r="D30" s="46">
        <v>2</v>
      </c>
      <c r="E30" s="51"/>
      <c r="F30" s="2" t="s">
        <v>66</v>
      </c>
      <c r="G30" s="3" t="s">
        <v>31</v>
      </c>
      <c r="H30" s="2">
        <v>1130</v>
      </c>
      <c r="I30" s="2">
        <v>4</v>
      </c>
      <c r="J30" s="51"/>
      <c r="K30" s="48" t="s">
        <v>66</v>
      </c>
      <c r="L30" s="2">
        <f>SUM(C30,H30)</f>
        <v>2750</v>
      </c>
    </row>
    <row r="31" spans="1:12" ht="12.75">
      <c r="A31" s="2" t="s">
        <v>80</v>
      </c>
      <c r="B31" s="3" t="s">
        <v>39</v>
      </c>
      <c r="C31" s="2">
        <v>645</v>
      </c>
      <c r="D31" s="46">
        <v>4</v>
      </c>
      <c r="E31" s="50"/>
      <c r="F31" s="5"/>
      <c r="G31" s="39"/>
      <c r="H31" s="39"/>
      <c r="I31" s="5"/>
      <c r="J31" s="55"/>
      <c r="K31" s="48" t="s">
        <v>80</v>
      </c>
      <c r="L31" s="2">
        <f>SUM(C31,H32)</f>
        <v>645</v>
      </c>
    </row>
    <row r="32" spans="5:8" ht="12.75">
      <c r="E32" s="5"/>
      <c r="G32" s="53" t="s">
        <v>10</v>
      </c>
      <c r="H32" s="54" t="s">
        <v>82</v>
      </c>
    </row>
    <row r="33" spans="1:11" ht="12.75">
      <c r="A33" s="21"/>
      <c r="B33" s="21"/>
      <c r="C33" s="21"/>
      <c r="D33" s="21"/>
      <c r="E33" s="40"/>
      <c r="F33" s="21"/>
      <c r="G33" s="21"/>
      <c r="H33" s="21"/>
      <c r="I33" s="21"/>
      <c r="J33" s="21"/>
      <c r="K33" s="21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</sheetData>
  <mergeCells count="2">
    <mergeCell ref="A3:C3"/>
    <mergeCell ref="F3:H3"/>
  </mergeCells>
  <printOptions/>
  <pageMargins left="0.9448818897637796" right="0.35433070866141736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2017-08-21T22:19:10Z</cp:lastPrinted>
  <dcterms:created xsi:type="dcterms:W3CDTF">2006-07-18T07:38:48Z</dcterms:created>
  <dcterms:modified xsi:type="dcterms:W3CDTF">2017-08-21T23:16:26Z</dcterms:modified>
  <cp:category/>
  <cp:version/>
  <cp:contentType/>
  <cp:contentStatus/>
</cp:coreProperties>
</file>